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аталья\Downloads\"/>
    </mc:Choice>
  </mc:AlternateContent>
  <xr:revisionPtr revIDLastSave="0" documentId="13_ncr:1_{C7D2C187-6D4B-44F4-A679-E1505DCBE7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алькулятор для сайта" sheetId="3" r:id="rId1"/>
  </sheets>
  <definedNames>
    <definedName name="_xlnm.Print_Area" localSheetId="0">'Калькулятор для сайта'!$A$10:$I$25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G30" i="3" s="1"/>
  <c r="D33" i="3"/>
  <c r="C33" i="3"/>
  <c r="I30" i="3" l="1"/>
  <c r="H30" i="3"/>
  <c r="G32" i="3"/>
  <c r="G31" i="3"/>
  <c r="H32" i="3" l="1"/>
  <c r="I32" i="3"/>
  <c r="I31" i="3"/>
  <c r="I33" i="3" s="1"/>
  <c r="H31" i="3"/>
  <c r="H33" i="3" s="1"/>
  <c r="G33" i="3"/>
</calcChain>
</file>

<file path=xl/sharedStrings.xml><?xml version="1.0" encoding="utf-8"?>
<sst xmlns="http://schemas.openxmlformats.org/spreadsheetml/2006/main" count="26" uniqueCount="24">
  <si>
    <t xml:space="preserve">Общий размер платы за технологическое подключение определяется в соответствии с приказом № 216-РК от 12.12.2016 г. Министерства конкурентной политики Калужской области ставкой на подключение (9 248 000 руб./Гкал/ч, без учёта НДС) </t>
  </si>
  <si>
    <t>Размер платы</t>
  </si>
  <si>
    <t xml:space="preserve">Общий размер платы за технологическое подключение определяется в соответствии с приказом № 240-РК от 27.11.2017 г. Министерства конкурентной политики Калужской области ставкой на подключение (9 589 640 руб./Гкал/ч, без учёта НДС) </t>
  </si>
  <si>
    <t>Плата за подключение (технологическое присоединение) в расчёте на единицу мощности подключаемой тепловой нагрузки, в случае если подключаемая тепловая нагрузка объекта капитального строительства потребителя, в том числе застройщика,
более 0,1 Гкал/ч и не превышает 1,5 Гкал/ч, на 2019 год составляет 9 434 495,0 руб. без учета НДС. (Приказ от 17 декабря 2018 г. № 385-РК)</t>
  </si>
  <si>
    <t>Плата за подключение (технологическое присоединение) в расчёте на единицу мощности подключаемой тепловой нагрузки, в случае если подключаемая тепловая нагрузка объекта капитального строительства потребителя, в том числе застройщика, более 0,1 Гкал/ч и не превышает 1,5 Гкал/ч, на 2020 год составляет 9 682 963,0 руб. (П Р И К А З от 16 декабря 2019 г. № 389-РК)</t>
  </si>
  <si>
    <t>Год действия платы</t>
  </si>
  <si>
    <r>
      <rPr>
        <b/>
        <sz val="16"/>
        <color rgb="FF0070C0"/>
        <rFont val="Times New Roman"/>
        <family val="1"/>
        <charset val="204"/>
      </rPr>
      <t>2022</t>
    </r>
    <r>
      <rPr>
        <b/>
        <sz val="13"/>
        <color theme="1"/>
        <rFont val="Times New Roman"/>
        <family val="1"/>
        <charset val="204"/>
      </rPr>
      <t xml:space="preserve">
299-РК Плата за подключение (технологическое присоединение) в расчёте на единицу мощности подключаемой тепловой нагрузки, в случае если подключаемая тепловая нагрузка объекта капитального строительства потребителя, в том числе застройщика, более 0,1 Гкал/ч и не превышает 1,5 Гкал/ч
298-РК Плата за подключение (технологическое присоединение) в расчёте на единицу мощности подключаемой тепловой нагрузки, в случае если подключаемая тепловая нагрузка объекта капитального строительства потребителя, в том числе застройщика, не превышает 0,1 Гкал/ч</t>
    </r>
  </si>
  <si>
    <r>
      <rPr>
        <b/>
        <sz val="16"/>
        <color rgb="FF0070C0"/>
        <rFont val="Times New Roman"/>
        <family val="1"/>
        <charset val="204"/>
      </rPr>
      <t>2021</t>
    </r>
    <r>
      <rPr>
        <b/>
        <sz val="13"/>
        <color theme="1"/>
        <rFont val="Times New Roman"/>
        <family val="1"/>
        <charset val="204"/>
      </rPr>
      <t xml:space="preserve">
321-РК Плата за подключение (технологическое присоединение) в расчёте на единицу мощности подключаемой тепловой нагрузки, в случае если подключаемая тепловая нагрузка объекта капитального строительства потребителя, в том числе застройщика, более 0,1 Гкал/ч и не превышает 1,5 Гкал/ч
320-РК Плата за подключение (технологическое присоединение) в расчёте на единицу мощности подключаемой тепловой нагрузки, в случае если подключаемая тепловая нагрузка объекта капитального строительства потребителя, в том числе застройщика, не превышает 0,1 Гкал/ч</t>
    </r>
  </si>
  <si>
    <t>Обновлено: 29/04/2022</t>
  </si>
  <si>
    <t>Более 0,1</t>
  </si>
  <si>
    <t>Менее 0,1</t>
  </si>
  <si>
    <t>Подземная прокладка, в том числе:</t>
  </si>
  <si>
    <t>руб.</t>
  </si>
  <si>
    <t>%</t>
  </si>
  <si>
    <t>Без НДС</t>
  </si>
  <si>
    <t>С НДС 20%</t>
  </si>
  <si>
    <t>Размер НДС</t>
  </si>
  <si>
    <t>канальная прокладка</t>
  </si>
  <si>
    <t>бесканальная прокладка</t>
  </si>
  <si>
    <t>-</t>
  </si>
  <si>
    <t>Налог на прибыль</t>
  </si>
  <si>
    <t>Итого</t>
  </si>
  <si>
    <t>Налогов. коэф. (20 %)</t>
  </si>
  <si>
    <t>Введите нагрузку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</si>
</sst>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1"/>
      <color theme="1" tint="0.499984740745262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horizontal="left" vertical="top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AAF1-2C52-4855-B5A2-2D685931027E}">
  <sheetPr>
    <pageSetUpPr fitToPage="1"/>
  </sheetPr>
  <dimension ref="B1:O52"/>
  <sheetViews>
    <sheetView tabSelected="1" topLeftCell="A25" zoomScale="85" zoomScaleNormal="85" workbookViewId="0">
      <selection activeCell="C39" sqref="C39"/>
    </sheetView>
  </sheetViews>
  <sheetFormatPr defaultRowHeight="18.75" x14ac:dyDescent="0.25"/>
  <cols>
    <col min="1" max="1" width="5.7109375" customWidth="1"/>
    <col min="2" max="2" width="16.7109375" customWidth="1"/>
    <col min="3" max="3" width="12.42578125" customWidth="1"/>
    <col min="4" max="4" width="14" style="1" customWidth="1"/>
    <col min="5" max="5" width="9.28515625" customWidth="1"/>
    <col min="6" max="6" width="13.42578125" customWidth="1"/>
    <col min="7" max="7" width="23.85546875" customWidth="1"/>
    <col min="8" max="8" width="44.5703125" customWidth="1"/>
    <col min="9" max="9" width="46.42578125" customWidth="1"/>
    <col min="10" max="10" width="26.28515625" style="6" customWidth="1"/>
  </cols>
  <sheetData>
    <row r="1" spans="2:10" ht="15" customHeight="1" thickBot="1" x14ac:dyDescent="0.3">
      <c r="J1" s="6" t="s">
        <v>5</v>
      </c>
    </row>
    <row r="2" spans="2:10" s="3" customFormat="1" ht="9.75" customHeight="1" x14ac:dyDescent="0.25">
      <c r="B2" s="11" t="s">
        <v>0</v>
      </c>
      <c r="C2" s="12"/>
      <c r="D2" s="12"/>
      <c r="E2" s="12"/>
      <c r="F2" s="12"/>
      <c r="G2" s="12"/>
      <c r="H2" s="12"/>
      <c r="I2" s="13"/>
      <c r="J2" s="8">
        <v>2017</v>
      </c>
    </row>
    <row r="3" spans="2:10" s="3" customFormat="1" ht="9.75" customHeight="1" x14ac:dyDescent="0.25">
      <c r="B3" s="14"/>
      <c r="C3" s="15"/>
      <c r="D3" s="15"/>
      <c r="E3" s="15"/>
      <c r="F3" s="15"/>
      <c r="G3" s="15"/>
      <c r="H3" s="15"/>
      <c r="I3" s="16"/>
      <c r="J3" s="9"/>
    </row>
    <row r="4" spans="2:10" s="3" customFormat="1" ht="9.75" customHeight="1" thickBot="1" x14ac:dyDescent="0.3">
      <c r="B4" s="17"/>
      <c r="C4" s="18"/>
      <c r="D4" s="18"/>
      <c r="E4" s="18"/>
      <c r="F4" s="18"/>
      <c r="G4" s="18"/>
      <c r="H4" s="18"/>
      <c r="I4" s="19"/>
      <c r="J4" s="10"/>
    </row>
    <row r="5" spans="2:10" s="3" customFormat="1" ht="19.5" thickBot="1" x14ac:dyDescent="0.3">
      <c r="B5" s="2"/>
      <c r="C5" s="2"/>
      <c r="D5" s="2"/>
      <c r="E5" s="2"/>
      <c r="F5" s="2"/>
      <c r="G5" s="2"/>
      <c r="H5" s="2"/>
      <c r="I5" s="2"/>
      <c r="J5" s="6"/>
    </row>
    <row r="6" spans="2:10" s="3" customFormat="1" ht="9.75" customHeight="1" x14ac:dyDescent="0.25">
      <c r="B6" s="11" t="s">
        <v>2</v>
      </c>
      <c r="C6" s="12"/>
      <c r="D6" s="12"/>
      <c r="E6" s="12"/>
      <c r="F6" s="12"/>
      <c r="G6" s="12"/>
      <c r="H6" s="12"/>
      <c r="I6" s="13"/>
      <c r="J6" s="8">
        <v>2018</v>
      </c>
    </row>
    <row r="7" spans="2:10" s="3" customFormat="1" ht="9.75" customHeight="1" x14ac:dyDescent="0.25">
      <c r="B7" s="14"/>
      <c r="C7" s="15"/>
      <c r="D7" s="15"/>
      <c r="E7" s="15"/>
      <c r="F7" s="15"/>
      <c r="G7" s="15"/>
      <c r="H7" s="15"/>
      <c r="I7" s="16"/>
      <c r="J7" s="9"/>
    </row>
    <row r="8" spans="2:10" s="3" customFormat="1" ht="9.75" customHeight="1" thickBot="1" x14ac:dyDescent="0.3">
      <c r="B8" s="17"/>
      <c r="C8" s="18"/>
      <c r="D8" s="18"/>
      <c r="E8" s="18"/>
      <c r="F8" s="18"/>
      <c r="G8" s="18"/>
      <c r="H8" s="18"/>
      <c r="I8" s="19"/>
      <c r="J8" s="10"/>
    </row>
    <row r="9" spans="2:10" s="3" customFormat="1" ht="9.75" customHeight="1" thickBot="1" x14ac:dyDescent="0.3">
      <c r="B9" s="4"/>
      <c r="C9" s="4"/>
      <c r="D9" s="5"/>
      <c r="E9" s="4"/>
      <c r="F9" s="4"/>
      <c r="G9" s="4"/>
      <c r="H9" s="4"/>
      <c r="I9" s="4"/>
      <c r="J9" s="6"/>
    </row>
    <row r="10" spans="2:10" s="3" customFormat="1" ht="18" customHeight="1" x14ac:dyDescent="0.25">
      <c r="B10" s="11" t="s">
        <v>3</v>
      </c>
      <c r="C10" s="12"/>
      <c r="D10" s="12"/>
      <c r="E10" s="12"/>
      <c r="F10" s="12"/>
      <c r="G10" s="12"/>
      <c r="H10" s="12"/>
      <c r="I10" s="13"/>
      <c r="J10" s="8">
        <v>2019</v>
      </c>
    </row>
    <row r="11" spans="2:10" s="3" customFormat="1" ht="17.25" customHeight="1" x14ac:dyDescent="0.25">
      <c r="B11" s="14"/>
      <c r="C11" s="15"/>
      <c r="D11" s="15"/>
      <c r="E11" s="15"/>
      <c r="F11" s="15"/>
      <c r="G11" s="15"/>
      <c r="H11" s="15"/>
      <c r="I11" s="16"/>
      <c r="J11" s="9"/>
    </row>
    <row r="12" spans="2:10" s="3" customFormat="1" ht="27" customHeight="1" thickBot="1" x14ac:dyDescent="0.3">
      <c r="B12" s="17"/>
      <c r="C12" s="18"/>
      <c r="D12" s="18"/>
      <c r="E12" s="18"/>
      <c r="F12" s="18"/>
      <c r="G12" s="18"/>
      <c r="H12" s="18"/>
      <c r="I12" s="19"/>
      <c r="J12" s="10"/>
    </row>
    <row r="13" spans="2:10" ht="19.5" thickBot="1" x14ac:dyDescent="0.3"/>
    <row r="14" spans="2:10" ht="21" customHeight="1" x14ac:dyDescent="0.25">
      <c r="B14" s="11" t="s">
        <v>4</v>
      </c>
      <c r="C14" s="12"/>
      <c r="D14" s="12"/>
      <c r="E14" s="12"/>
      <c r="F14" s="12"/>
      <c r="G14" s="12"/>
      <c r="H14" s="12"/>
      <c r="I14" s="13"/>
      <c r="J14" s="8">
        <v>2020</v>
      </c>
    </row>
    <row r="15" spans="2:10" ht="21" customHeight="1" x14ac:dyDescent="0.25">
      <c r="B15" s="14"/>
      <c r="C15" s="15"/>
      <c r="D15" s="15"/>
      <c r="E15" s="15"/>
      <c r="F15" s="15"/>
      <c r="G15" s="15"/>
      <c r="H15" s="15"/>
      <c r="I15" s="16"/>
      <c r="J15" s="9"/>
    </row>
    <row r="16" spans="2:10" ht="21" customHeight="1" thickBot="1" x14ac:dyDescent="0.3">
      <c r="B16" s="17"/>
      <c r="C16" s="18"/>
      <c r="D16" s="18"/>
      <c r="E16" s="18"/>
      <c r="F16" s="18"/>
      <c r="G16" s="18"/>
      <c r="H16" s="18"/>
      <c r="I16" s="19"/>
      <c r="J16" s="10"/>
    </row>
    <row r="17" spans="2:15" ht="21" customHeight="1" thickBot="1" x14ac:dyDescent="0.3"/>
    <row r="18" spans="2:15" ht="43.5" customHeight="1" x14ac:dyDescent="0.25">
      <c r="B18" s="11" t="s">
        <v>7</v>
      </c>
      <c r="C18" s="12"/>
      <c r="D18" s="12"/>
      <c r="E18" s="12"/>
      <c r="F18" s="12"/>
      <c r="G18" s="12"/>
      <c r="H18" s="12"/>
      <c r="I18" s="12"/>
      <c r="J18" s="8">
        <v>2021</v>
      </c>
      <c r="K18" s="21"/>
      <c r="L18" s="21"/>
      <c r="M18" s="21"/>
      <c r="N18" s="20"/>
      <c r="O18" s="20"/>
    </row>
    <row r="19" spans="2:15" ht="43.5" customHeight="1" x14ac:dyDescent="0.25">
      <c r="B19" s="14"/>
      <c r="C19" s="15"/>
      <c r="D19" s="15"/>
      <c r="E19" s="15"/>
      <c r="F19" s="15"/>
      <c r="G19" s="15"/>
      <c r="H19" s="15"/>
      <c r="I19" s="15"/>
      <c r="J19" s="9"/>
      <c r="K19" s="21"/>
      <c r="L19" s="21"/>
      <c r="M19" s="21"/>
      <c r="N19" s="20"/>
      <c r="O19" s="20"/>
    </row>
    <row r="20" spans="2:15" ht="43.5" customHeight="1" thickBot="1" x14ac:dyDescent="0.3">
      <c r="B20" s="17"/>
      <c r="C20" s="18"/>
      <c r="D20" s="18"/>
      <c r="E20" s="18"/>
      <c r="F20" s="18"/>
      <c r="G20" s="18"/>
      <c r="H20" s="18"/>
      <c r="I20" s="18"/>
      <c r="J20" s="10"/>
      <c r="K20" s="21"/>
      <c r="L20" s="21"/>
      <c r="M20" s="21"/>
      <c r="N20" s="20"/>
      <c r="O20" s="20"/>
    </row>
    <row r="21" spans="2:15" ht="21" customHeight="1" thickBot="1" x14ac:dyDescent="0.3">
      <c r="J21" s="21"/>
      <c r="K21" s="21"/>
      <c r="L21" s="21"/>
      <c r="M21" s="21"/>
      <c r="N21" s="20"/>
      <c r="O21" s="20"/>
    </row>
    <row r="22" spans="2:15" ht="49.5" customHeight="1" x14ac:dyDescent="0.25">
      <c r="B22" s="11" t="s">
        <v>6</v>
      </c>
      <c r="C22" s="12"/>
      <c r="D22" s="12"/>
      <c r="E22" s="12"/>
      <c r="F22" s="12"/>
      <c r="G22" s="12"/>
      <c r="H22" s="12"/>
      <c r="I22" s="12"/>
      <c r="J22" s="8">
        <v>2022</v>
      </c>
      <c r="K22" s="21"/>
      <c r="L22" s="21"/>
      <c r="M22" s="21"/>
      <c r="N22" s="20"/>
      <c r="O22" s="20"/>
    </row>
    <row r="23" spans="2:15" ht="49.5" customHeight="1" x14ac:dyDescent="0.25">
      <c r="B23" s="14"/>
      <c r="C23" s="15"/>
      <c r="D23" s="15"/>
      <c r="E23" s="15"/>
      <c r="F23" s="15"/>
      <c r="G23" s="15"/>
      <c r="H23" s="15"/>
      <c r="I23" s="15"/>
      <c r="J23" s="9"/>
      <c r="K23" s="21"/>
      <c r="L23" s="21"/>
      <c r="M23" s="21"/>
      <c r="N23" s="20"/>
      <c r="O23" s="20"/>
    </row>
    <row r="24" spans="2:15" ht="49.5" customHeight="1" thickBot="1" x14ac:dyDescent="0.3">
      <c r="B24" s="17"/>
      <c r="C24" s="18"/>
      <c r="D24" s="18"/>
      <c r="E24" s="18"/>
      <c r="F24" s="18"/>
      <c r="G24" s="18"/>
      <c r="H24" s="18"/>
      <c r="I24" s="18"/>
      <c r="J24" s="10"/>
      <c r="K24" s="21"/>
      <c r="L24" s="21"/>
      <c r="M24" s="21"/>
      <c r="N24" s="20"/>
      <c r="O24" s="20"/>
    </row>
    <row r="25" spans="2:15" ht="35.25" customHeight="1" x14ac:dyDescent="0.25">
      <c r="J25" s="21"/>
      <c r="K25" s="21"/>
      <c r="L25" s="21"/>
      <c r="M25" s="21"/>
      <c r="N25" s="20"/>
      <c r="O25" s="20"/>
    </row>
    <row r="26" spans="2:15" x14ac:dyDescent="0.25">
      <c r="C26" s="22"/>
      <c r="D26"/>
    </row>
    <row r="27" spans="2:15" x14ac:dyDescent="0.25">
      <c r="C27" s="23" t="s">
        <v>9</v>
      </c>
      <c r="D27" s="24" t="s">
        <v>10</v>
      </c>
    </row>
    <row r="28" spans="2:15" ht="60" x14ac:dyDescent="0.25">
      <c r="B28" s="25" t="s">
        <v>11</v>
      </c>
      <c r="C28" s="26" t="s">
        <v>12</v>
      </c>
      <c r="D28" s="27"/>
      <c r="F28" s="28" t="s">
        <v>13</v>
      </c>
      <c r="G28" s="28" t="s">
        <v>14</v>
      </c>
      <c r="H28" s="28" t="s">
        <v>15</v>
      </c>
      <c r="I28" s="29" t="s">
        <v>16</v>
      </c>
    </row>
    <row r="29" spans="2:15" x14ac:dyDescent="0.25">
      <c r="B29" s="25"/>
      <c r="C29" s="26"/>
      <c r="D29" s="27"/>
      <c r="F29" s="30">
        <v>1</v>
      </c>
      <c r="G29" s="46">
        <v>2</v>
      </c>
      <c r="H29" s="46">
        <v>3</v>
      </c>
      <c r="I29" s="31">
        <v>4</v>
      </c>
    </row>
    <row r="30" spans="2:15" ht="30" x14ac:dyDescent="0.25">
      <c r="B30" s="25" t="s">
        <v>17</v>
      </c>
      <c r="C30" s="32">
        <v>7918592</v>
      </c>
      <c r="D30" s="32">
        <v>4710817</v>
      </c>
      <c r="F30" s="28">
        <v>15</v>
      </c>
      <c r="G30" s="47">
        <f>$C$38*$C$34*(F30/100)</f>
        <v>1659948.9</v>
      </c>
      <c r="H30" s="47">
        <f>G30*$C$35</f>
        <v>1991938.6799999997</v>
      </c>
      <c r="I30" s="33">
        <f>G30*0.2</f>
        <v>331989.78000000003</v>
      </c>
    </row>
    <row r="31" spans="2:15" ht="45" x14ac:dyDescent="0.25">
      <c r="B31" s="25" t="s">
        <v>18</v>
      </c>
      <c r="C31" s="32" t="s">
        <v>19</v>
      </c>
      <c r="D31" s="34" t="s">
        <v>19</v>
      </c>
      <c r="F31" s="28">
        <v>50</v>
      </c>
      <c r="G31" s="47">
        <f t="shared" ref="G31:H32" si="0">$C$38*$C$34*(F31/100)</f>
        <v>5533163</v>
      </c>
      <c r="H31" s="47">
        <f t="shared" ref="H31:H32" si="1">G31*$C$35</f>
        <v>6639795.5999999996</v>
      </c>
      <c r="I31" s="33">
        <f>G31*0.2</f>
        <v>1106632.6000000001</v>
      </c>
    </row>
    <row r="32" spans="2:15" ht="30" x14ac:dyDescent="0.25">
      <c r="B32" s="25" t="s">
        <v>20</v>
      </c>
      <c r="C32" s="32">
        <v>3147734</v>
      </c>
      <c r="D32" s="34" t="s">
        <v>19</v>
      </c>
      <c r="F32" s="28">
        <v>35</v>
      </c>
      <c r="G32" s="47">
        <f t="shared" si="0"/>
        <v>3873214.0999999996</v>
      </c>
      <c r="H32" s="47">
        <f t="shared" si="1"/>
        <v>4647856.919999999</v>
      </c>
      <c r="I32" s="33">
        <f t="shared" ref="I32" si="2">G32*0.2</f>
        <v>774642.82</v>
      </c>
    </row>
    <row r="33" spans="2:9" ht="45" customHeight="1" x14ac:dyDescent="0.25">
      <c r="B33" s="35"/>
      <c r="C33" s="36">
        <f>C30+C32</f>
        <v>11066326</v>
      </c>
      <c r="D33" s="36">
        <f>D30</f>
        <v>4710817</v>
      </c>
      <c r="F33" s="37" t="s">
        <v>21</v>
      </c>
      <c r="G33" s="44">
        <f>SUM(G30:G32)</f>
        <v>11066326</v>
      </c>
      <c r="H33" s="45">
        <f>SUM(H30:H32)</f>
        <v>13279591.199999999</v>
      </c>
      <c r="I33" s="33">
        <f>SUM(I30:I32)</f>
        <v>2213265.2000000002</v>
      </c>
    </row>
    <row r="34" spans="2:9" x14ac:dyDescent="0.25">
      <c r="B34" s="35" t="s">
        <v>1</v>
      </c>
      <c r="C34" s="36">
        <f>IF(C38&gt;0.1,(C30+C32),IF(C38&lt;=0.1,D30,0))</f>
        <v>11066326</v>
      </c>
      <c r="D34"/>
      <c r="F34" s="41"/>
      <c r="G34" s="42"/>
      <c r="H34" s="42"/>
      <c r="I34" s="42"/>
    </row>
    <row r="35" spans="2:9" ht="30" x14ac:dyDescent="0.25">
      <c r="B35" s="38" t="s">
        <v>22</v>
      </c>
      <c r="C35" s="39">
        <v>1.2</v>
      </c>
      <c r="D35"/>
      <c r="F35" s="41"/>
      <c r="G35" s="43">
        <v>1</v>
      </c>
      <c r="H35" s="43">
        <v>3</v>
      </c>
      <c r="I35" s="43">
        <v>2</v>
      </c>
    </row>
    <row r="36" spans="2:9" x14ac:dyDescent="0.25">
      <c r="C36" s="22"/>
      <c r="D36"/>
      <c r="F36" s="41"/>
      <c r="G36" s="41"/>
      <c r="H36" s="41"/>
      <c r="I36" s="41"/>
    </row>
    <row r="37" spans="2:9" ht="19.5" thickBot="1" x14ac:dyDescent="0.3">
      <c r="C37" s="22"/>
      <c r="D37"/>
      <c r="F37" s="41"/>
      <c r="G37" s="41"/>
      <c r="H37" s="41"/>
      <c r="I37" s="41"/>
    </row>
    <row r="38" spans="2:9" ht="30.75" thickBot="1" x14ac:dyDescent="0.3">
      <c r="B38" s="48" t="s">
        <v>23</v>
      </c>
      <c r="C38" s="40">
        <v>1</v>
      </c>
      <c r="D38"/>
    </row>
    <row r="52" spans="9:9" x14ac:dyDescent="0.25">
      <c r="I52" s="7" t="s">
        <v>8</v>
      </c>
    </row>
  </sheetData>
  <mergeCells count="12">
    <mergeCell ref="J18:J20"/>
    <mergeCell ref="J22:J24"/>
    <mergeCell ref="B22:I24"/>
    <mergeCell ref="B18:I20"/>
    <mergeCell ref="J14:J16"/>
    <mergeCell ref="J10:J12"/>
    <mergeCell ref="J6:J8"/>
    <mergeCell ref="J2:J4"/>
    <mergeCell ref="B2:I4"/>
    <mergeCell ref="B6:I8"/>
    <mergeCell ref="B10:I12"/>
    <mergeCell ref="B14:I16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 для сайта</vt:lpstr>
      <vt:lpstr>'Калькулятор для сайта'!Область_печати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Наталья</cp:lastModifiedBy>
  <cp:lastPrinted>2019-11-25T07:49:33Z</cp:lastPrinted>
  <dcterms:created xsi:type="dcterms:W3CDTF">2018-02-20T06:15:23Z</dcterms:created>
  <dcterms:modified xsi:type="dcterms:W3CDTF">2022-04-29T08:13:47Z</dcterms:modified>
</cp:coreProperties>
</file>